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a278d702b78890d/CLAUDE/kopie-serwer/poradnik-tabele-20261026/"/>
    </mc:Choice>
  </mc:AlternateContent>
  <xr:revisionPtr revIDLastSave="6" documentId="8_{572B8502-806F-4E46-9236-3ED57B42666C}" xr6:coauthVersionLast="47" xr6:coauthVersionMax="47" xr10:uidLastSave="{8CB31558-8447-41A8-B1D3-F9E0B5D2DAFA}"/>
  <bookViews>
    <workbookView xWindow="-120" yWindow="-120" windowWidth="29040" windowHeight="15720" xr2:uid="{F0E000EB-5C66-463F-9281-22D22DDC1C2E}"/>
  </bookViews>
  <sheets>
    <sheet name="Start" sheetId="1" r:id="rId1"/>
    <sheet name="Zakres" sheetId="2" r:id="rId2"/>
    <sheet name="Tabela" sheetId="3" r:id="rId3"/>
    <sheet name="Kolumna obliczana" sheetId="4" r:id="rId4"/>
    <sheet name="Nowe dane" sheetId="5" r:id="rId5"/>
    <sheet name="Co nie działa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" i="4" l="1"/>
  <c r="F3" i="4"/>
  <c r="F4" i="4"/>
  <c r="F5" i="4"/>
  <c r="F6" i="4"/>
  <c r="F7" i="4"/>
  <c r="F8" i="4"/>
  <c r="F9" i="4"/>
  <c r="F10" i="4"/>
  <c r="F11" i="4"/>
  <c r="F12" i="4"/>
  <c r="F13" i="4"/>
  <c r="B23" i="3"/>
  <c r="B24" i="3"/>
  <c r="B20" i="3"/>
  <c r="B21" i="3"/>
  <c r="B17" i="3"/>
  <c r="B18" i="3"/>
  <c r="D14" i="3"/>
  <c r="E14" i="3"/>
</calcChain>
</file>

<file path=xl/sharedStrings.xml><?xml version="1.0" encoding="utf-8"?>
<sst xmlns="http://schemas.openxmlformats.org/spreadsheetml/2006/main" count="157" uniqueCount="39">
  <si>
    <t>Tabele w Excelu - plik z przykładami do poradnika poczujexcel.pl</t>
  </si>
  <si>
    <t>Każdy arkusz to jeden dział artykułu. Dane są wszędzie te same: zamówienia hurtowni herbaty. W wierszu „Formuła" widać formułę, pod nią jej wynik.</t>
  </si>
  <si>
    <t>Arkusz</t>
  </si>
  <si>
    <t>Co ćwiczysz</t>
  </si>
  <si>
    <t>Zakres</t>
  </si>
  <si>
    <t>zwykłe dane bez tabeli - tu naciskasz Ctrl + T</t>
  </si>
  <si>
    <t>Tabela</t>
  </si>
  <si>
    <t>gotowa tabela Zamowienia: nazwa, wiersz sumy, odwołania strukturalne</t>
  </si>
  <si>
    <t>Kolumna obliczana</t>
  </si>
  <si>
    <t>jedna formuła na całą kolumnę, zapis [@Kwota]</t>
  </si>
  <si>
    <t>Nowe dane</t>
  </si>
  <si>
    <t>dopisywanie wierszy - tabela rozszerza się sama</t>
  </si>
  <si>
    <t>Co nie działa</t>
  </si>
  <si>
    <t>scalone komórki, pusty nagłówek i liczby jako tekst</t>
  </si>
  <si>
    <t>Poradnik: https://poczujexcel.pl/tabele-w-excelu/</t>
  </si>
  <si>
    <t>Data</t>
  </si>
  <si>
    <t>Klient</t>
  </si>
  <si>
    <t>Produkt</t>
  </si>
  <si>
    <t>Sztuki</t>
  </si>
  <si>
    <t>Kwota</t>
  </si>
  <si>
    <t>Kawiarnia Przy Rynku</t>
  </si>
  <si>
    <t>Herbata zielona</t>
  </si>
  <si>
    <t>Hotel Dworek</t>
  </si>
  <si>
    <t>Herbata czarna</t>
  </si>
  <si>
    <t>Herbata owocowa</t>
  </si>
  <si>
    <t>Biuro Lipowa 4</t>
  </si>
  <si>
    <t>Cukiernia Malwa</t>
  </si>
  <si>
    <t>Zaznacz dowolną komórkę w danych i naciśnij Ctrl + T.</t>
  </si>
  <si>
    <t>Suma</t>
  </si>
  <si>
    <t>Formuła</t>
  </si>
  <si>
    <t>Wynik</t>
  </si>
  <si>
    <t>cała kolumna Kwota</t>
  </si>
  <si>
    <t>tylko klient Hotel Dworek</t>
  </si>
  <si>
    <t>tylko widoczne wiersze (to samo liczy wiersz sumy)</t>
  </si>
  <si>
    <t>Rabat 5%</t>
  </si>
  <si>
    <t>Wpisz nowe zamówienie w wierszu 14 - tabela sama obejmie nowy wiersz.</t>
  </si>
  <si>
    <t>Razem za październik</t>
  </si>
  <si>
    <t>Trzy powody, dla których Ctrl + T zgłasza błąd albo robi tabelę ze złym zakresem:</t>
  </si>
  <si>
    <t>1) kolumna E nie ma nagłówka, 2) wiersz 6 ma scalone komórki, 3) kwoty w wierszach 2 i 3 są tekstem.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</si>
</sst>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zł&quot;"/>
    <numFmt numFmtId="165" formatCode="yyyy\-mm\-dd"/>
    <numFmt numFmtId="166" formatCode="#,##0.00&quot; zł&quot;"/>
  </numFmts>
  <fonts count="6" x14ac:knownFonts="1">
    <font>
      <sz val="11"/>
      <color theme="1"/>
      <name val="Aptos Narrow"/>
      <family val="2"/>
      <charset val="238"/>
      <scheme val="minor"/>
    </font>
    <font>
      <b/>
      <sz val="14"/>
      <color rgb="FF17331E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7331E"/>
        <bgColor indexed="64"/>
      </patternFill>
    </fill>
    <fill>
      <patternFill patternType="solid">
        <fgColor rgb="FFEAF4E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1"/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3" borderId="0" xfId="0" applyFill="1"/>
    <xf numFmtId="0" fontId="2" fillId="3" borderId="0" xfId="0" applyFont="1" applyFill="1"/>
    <xf numFmtId="164" fontId="2" fillId="3" borderId="0" xfId="0" applyNumberFormat="1" applyFont="1" applyFill="1"/>
    <xf numFmtId="0" fontId="5" fillId="0" borderId="0" xfId="0" applyFont="1"/>
    <xf numFmtId="166" fontId="0" fillId="0" borderId="0" xfId="0" applyNumberFormat="1"/>
    <xf numFmtId="0" fontId="0" fillId="0" borderId="0" xfId="0"/>
  </cellXfs>
  <cellStyles count="2">
    <cellStyle name="Hiperłącze" xfId="1" builtinId="8"/>
    <cellStyle name="Normalny" xfId="0" builtinId="0"/>
  </cellStyles>
  <dxfs count="8">
    <dxf>
      <numFmt numFmtId="164" formatCode="#,##0&quot; zł&quot;"/>
    </dxf>
    <dxf>
      <numFmt numFmtId="165" formatCode="yyyy\-mm\-dd"/>
    </dxf>
    <dxf>
      <numFmt numFmtId="166" formatCode="#,##0.00&quot; zł&quot;"/>
    </dxf>
    <dxf>
      <numFmt numFmtId="164" formatCode="#,##0&quot; zł&quot;"/>
    </dxf>
    <dxf>
      <numFmt numFmtId="165" formatCode="yyyy\-mm\-dd"/>
    </dxf>
    <dxf>
      <numFmt numFmtId="164" formatCode="#,##0&quot; zł&quot;"/>
    </dxf>
    <dxf>
      <numFmt numFmtId="164" formatCode="#,##0&quot; zł&quot;"/>
    </dxf>
    <dxf>
      <numFmt numFmtId="165" formatCode="yyyy\-mm\-d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328169-CCAA-4D36-9D3F-DE912F87CAC2}" name="Zamowienia" displayName="Zamowienia" ref="A1:E14" totalsRowCount="1">
  <autoFilter ref="A1:E13" xr:uid="{47328169-CCAA-4D36-9D3F-DE912F87CAC2}"/>
  <tableColumns count="5">
    <tableColumn id="1" xr3:uid="{F0B303DC-2CC1-4BBD-91DD-063FF0EEE5C1}" name="Data" totalsRowLabel="Suma" dataDxfId="7"/>
    <tableColumn id="2" xr3:uid="{A98E6692-3D61-417B-9D1B-C13143DE57EB}" name="Klient"/>
    <tableColumn id="3" xr3:uid="{D958F40F-ABD2-4E2D-8005-706DB5B57E6F}" name="Produkt"/>
    <tableColumn id="4" xr3:uid="{E3392C6F-0B65-46D0-885D-F96579CA79EF}" name="Sztuki" totalsRowFunction="sum"/>
    <tableColumn id="5" xr3:uid="{16C3FDC6-58D9-43C4-B0C4-7C585A01BCEB}" name="Kwota" totalsRowFunction="sum" dataDxfId="6" totalsRowDxf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616D9DD-D8C1-4FA5-9808-084E64EF65E6}" name="Rabaty" displayName="Rabaty" ref="A1:F13" totalsRowShown="0">
  <autoFilter ref="A1:F13" xr:uid="{6616D9DD-D8C1-4FA5-9808-084E64EF65E6}"/>
  <tableColumns count="6">
    <tableColumn id="1" xr3:uid="{F121B403-C288-47C2-A64E-52B8133C9E4F}" name="Data" dataDxfId="4"/>
    <tableColumn id="2" xr3:uid="{EE59498A-ADAB-4911-AA06-BBA682D34AC2}" name="Klient"/>
    <tableColumn id="3" xr3:uid="{342342E0-FB8B-496F-A7E3-684B7A1F356E}" name="Produkt"/>
    <tableColumn id="4" xr3:uid="{FB74B3AB-7A4D-470E-AB5B-AE0D7E948144}" name="Sztuki"/>
    <tableColumn id="5" xr3:uid="{F82A64F6-126C-47FA-8F93-9561B85B9C34}" name="Kwota" dataDxfId="3"/>
    <tableColumn id="6" xr3:uid="{33FAE036-295B-445D-BDC9-6FDB1B6B7B79}" name="Rabat 5%" dataDxfId="2">
      <calculatedColumnFormula>Rabaty[[#This Row],[Kwota]]*0.05</calculatedColumnFormula>
    </tableColumn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C60EBD5-558D-4BB1-9C3E-652ECDBE00F6}" name="Dostawy" displayName="Dostawy" ref="A1:E13" totalsRowShown="0">
  <autoFilter ref="A1:E13" xr:uid="{CC60EBD5-558D-4BB1-9C3E-652ECDBE00F6}"/>
  <tableColumns count="5">
    <tableColumn id="1" xr3:uid="{512AD882-13B8-4FCF-BB58-0274691B0859}" name="Data" dataDxfId="1"/>
    <tableColumn id="2" xr3:uid="{2EC43F48-05DA-4687-942A-86ACA530A502}" name="Klient"/>
    <tableColumn id="3" xr3:uid="{A585D3C5-BB06-42EF-B5A6-D2B1B09BD468}" name="Produkt"/>
    <tableColumn id="4" xr3:uid="{C88913F0-DACF-4732-A93B-B62C91D89051}" name="Sztuki"/>
    <tableColumn id="5" xr3:uid="{7BA5E6CC-1EB2-429C-A6C1-3AED2A8FD718}" name="Kwot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oczujexcel.pl/tabele-w-excel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A1C5A-12F2-4740-B8E0-E6F75FD7381A}">
  <dimension ref="A1:B11"/>
  <sheetViews>
    <sheetView tabSelected="1" zoomScaleNormal="100" workbookViewId="0"/>
  </sheetViews>
  <sheetFormatPr defaultRowHeight="15" x14ac:dyDescent="0.25"/>
  <cols>
    <col min="1" max="1" width="20.7109375" customWidth="1"/>
    <col min="2" max="2" width="72.7109375" customWidth="1"/>
  </cols>
  <sheetData>
    <row r="1" spans="1:2" ht="18.75" x14ac:dyDescent="0.3">
      <c r="A1" s="1" t="s">
        <v>0</v>
      </c>
    </row>
    <row r="2" spans="1:2" x14ac:dyDescent="0.25">
      <c r="A2" t="s">
        <v>1</v>
      </c>
    </row>
    <row r="4" spans="1:2" x14ac:dyDescent="0.25">
      <c r="A4" s="3" t="s">
        <v>2</v>
      </c>
      <c r="B4" s="3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7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1" spans="1:2" x14ac:dyDescent="0.25">
      <c r="A11" s="4" t="s">
        <v>14</v>
      </c>
    </row>
  </sheetData>
  <hyperlinks>
    <hyperlink ref="A11" r:id="rId1" display="https://poczujexcel.pl/tabele-w-excelu/" xr:uid="{E70D2F6C-CC95-43B6-B147-B2FE281F8B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D363A-6FD9-4D2F-940D-0CAA54D37A8B}">
  <dimension ref="A1:G13"/>
  <sheetViews>
    <sheetView zoomScaleNormal="100" workbookViewId="0"/>
  </sheetViews>
  <sheetFormatPr defaultRowHeight="15" x14ac:dyDescent="0.25"/>
  <cols>
    <col min="1" max="1" width="12.7109375" customWidth="1"/>
    <col min="2" max="2" width="22.7109375" customWidth="1"/>
    <col min="3" max="3" width="17.7109375" customWidth="1"/>
    <col min="4" max="4" width="9.7109375" customWidth="1"/>
    <col min="5" max="5" width="12.7109375" customWidth="1"/>
  </cols>
  <sheetData>
    <row r="1" spans="1:7" x14ac:dyDescent="0.25">
      <c r="A1" s="2" t="s">
        <v>15</v>
      </c>
      <c r="B1" s="2" t="s">
        <v>16</v>
      </c>
      <c r="C1" s="2" t="s">
        <v>17</v>
      </c>
      <c r="D1" s="2" t="s">
        <v>18</v>
      </c>
      <c r="E1" s="2" t="s">
        <v>19</v>
      </c>
    </row>
    <row r="2" spans="1:7" x14ac:dyDescent="0.25">
      <c r="A2" s="7">
        <v>46300</v>
      </c>
      <c r="B2" t="s">
        <v>20</v>
      </c>
      <c r="C2" t="s">
        <v>21</v>
      </c>
      <c r="D2">
        <v>12</v>
      </c>
      <c r="E2" s="6">
        <v>348</v>
      </c>
      <c r="G2" t="s">
        <v>27</v>
      </c>
    </row>
    <row r="3" spans="1:7" x14ac:dyDescent="0.25">
      <c r="A3" s="7">
        <v>46300</v>
      </c>
      <c r="B3" t="s">
        <v>22</v>
      </c>
      <c r="C3" t="s">
        <v>23</v>
      </c>
      <c r="D3">
        <v>30</v>
      </c>
      <c r="E3" s="6">
        <v>810</v>
      </c>
    </row>
    <row r="4" spans="1:7" x14ac:dyDescent="0.25">
      <c r="A4" s="7">
        <v>46301</v>
      </c>
      <c r="B4" t="s">
        <v>20</v>
      </c>
      <c r="C4" t="s">
        <v>24</v>
      </c>
      <c r="D4">
        <v>8</v>
      </c>
      <c r="E4" s="6">
        <v>192</v>
      </c>
    </row>
    <row r="5" spans="1:7" x14ac:dyDescent="0.25">
      <c r="A5" s="7">
        <v>46302</v>
      </c>
      <c r="B5" t="s">
        <v>25</v>
      </c>
      <c r="C5" t="s">
        <v>23</v>
      </c>
      <c r="D5">
        <v>15</v>
      </c>
      <c r="E5" s="6">
        <v>405</v>
      </c>
    </row>
    <row r="6" spans="1:7" x14ac:dyDescent="0.25">
      <c r="A6" s="7">
        <v>46303</v>
      </c>
      <c r="B6" t="s">
        <v>22</v>
      </c>
      <c r="C6" t="s">
        <v>21</v>
      </c>
      <c r="D6">
        <v>24</v>
      </c>
      <c r="E6" s="6">
        <v>696</v>
      </c>
    </row>
    <row r="7" spans="1:7" x14ac:dyDescent="0.25">
      <c r="A7" s="7">
        <v>46304</v>
      </c>
      <c r="B7" t="s">
        <v>26</v>
      </c>
      <c r="C7" t="s">
        <v>24</v>
      </c>
      <c r="D7">
        <v>18</v>
      </c>
      <c r="E7" s="6">
        <v>432</v>
      </c>
    </row>
    <row r="8" spans="1:7" x14ac:dyDescent="0.25">
      <c r="A8" s="7">
        <v>46307</v>
      </c>
      <c r="B8" t="s">
        <v>25</v>
      </c>
      <c r="C8" t="s">
        <v>21</v>
      </c>
      <c r="D8">
        <v>6</v>
      </c>
      <c r="E8" s="6">
        <v>174</v>
      </c>
    </row>
    <row r="9" spans="1:7" x14ac:dyDescent="0.25">
      <c r="A9" s="7">
        <v>46308</v>
      </c>
      <c r="B9" t="s">
        <v>22</v>
      </c>
      <c r="C9" t="s">
        <v>23</v>
      </c>
      <c r="D9">
        <v>45</v>
      </c>
      <c r="E9" s="6">
        <v>1215</v>
      </c>
    </row>
    <row r="10" spans="1:7" x14ac:dyDescent="0.25">
      <c r="A10" s="7">
        <v>46309</v>
      </c>
      <c r="B10" t="s">
        <v>26</v>
      </c>
      <c r="C10" t="s">
        <v>23</v>
      </c>
      <c r="D10">
        <v>20</v>
      </c>
      <c r="E10" s="6">
        <v>540</v>
      </c>
    </row>
    <row r="11" spans="1:7" x14ac:dyDescent="0.25">
      <c r="A11" s="7">
        <v>46310</v>
      </c>
      <c r="B11" t="s">
        <v>20</v>
      </c>
      <c r="C11" t="s">
        <v>21</v>
      </c>
      <c r="D11">
        <v>14</v>
      </c>
      <c r="E11" s="6">
        <v>406</v>
      </c>
    </row>
    <row r="12" spans="1:7" x14ac:dyDescent="0.25">
      <c r="A12" s="7">
        <v>46311</v>
      </c>
      <c r="B12" t="s">
        <v>25</v>
      </c>
      <c r="C12" t="s">
        <v>24</v>
      </c>
      <c r="D12">
        <v>10</v>
      </c>
      <c r="E12" s="6">
        <v>240</v>
      </c>
    </row>
    <row r="13" spans="1:7" x14ac:dyDescent="0.25">
      <c r="A13" s="7">
        <v>46314</v>
      </c>
      <c r="B13" t="s">
        <v>22</v>
      </c>
      <c r="C13" t="s">
        <v>21</v>
      </c>
      <c r="D13">
        <v>36</v>
      </c>
      <c r="E13" s="6">
        <v>1044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FE5AB-03EF-4C5D-B905-D914932A106E}">
  <dimension ref="A1:E24"/>
  <sheetViews>
    <sheetView zoomScaleNormal="100" workbookViewId="0"/>
  </sheetViews>
  <sheetFormatPr defaultRowHeight="15" x14ac:dyDescent="0.25"/>
  <cols>
    <col min="1" max="1" width="12.7109375" customWidth="1"/>
    <col min="2" max="2" width="22.7109375" customWidth="1"/>
    <col min="3" max="3" width="17.7109375" customWidth="1"/>
    <col min="4" max="4" width="9.7109375" customWidth="1"/>
    <col min="5" max="5" width="12.7109375" customWidth="1"/>
  </cols>
  <sheetData>
    <row r="1" spans="1:5" x14ac:dyDescent="0.25">
      <c r="A1" t="s">
        <v>15</v>
      </c>
      <c r="B1" t="s">
        <v>16</v>
      </c>
      <c r="C1" t="s">
        <v>17</v>
      </c>
      <c r="D1" t="s">
        <v>18</v>
      </c>
      <c r="E1" t="s">
        <v>19</v>
      </c>
    </row>
    <row r="2" spans="1:5" x14ac:dyDescent="0.25">
      <c r="A2" s="7">
        <v>46300</v>
      </c>
      <c r="B2" t="s">
        <v>20</v>
      </c>
      <c r="C2" t="s">
        <v>21</v>
      </c>
      <c r="D2">
        <v>12</v>
      </c>
      <c r="E2" s="6">
        <v>348</v>
      </c>
    </row>
    <row r="3" spans="1:5" x14ac:dyDescent="0.25">
      <c r="A3" s="7">
        <v>46300</v>
      </c>
      <c r="B3" t="s">
        <v>22</v>
      </c>
      <c r="C3" t="s">
        <v>23</v>
      </c>
      <c r="D3">
        <v>30</v>
      </c>
      <c r="E3" s="6">
        <v>810</v>
      </c>
    </row>
    <row r="4" spans="1:5" x14ac:dyDescent="0.25">
      <c r="A4" s="7">
        <v>46301</v>
      </c>
      <c r="B4" t="s">
        <v>20</v>
      </c>
      <c r="C4" t="s">
        <v>24</v>
      </c>
      <c r="D4">
        <v>8</v>
      </c>
      <c r="E4" s="6">
        <v>192</v>
      </c>
    </row>
    <row r="5" spans="1:5" x14ac:dyDescent="0.25">
      <c r="A5" s="7">
        <v>46302</v>
      </c>
      <c r="B5" t="s">
        <v>25</v>
      </c>
      <c r="C5" t="s">
        <v>23</v>
      </c>
      <c r="D5">
        <v>15</v>
      </c>
      <c r="E5" s="6">
        <v>405</v>
      </c>
    </row>
    <row r="6" spans="1:5" x14ac:dyDescent="0.25">
      <c r="A6" s="7">
        <v>46303</v>
      </c>
      <c r="B6" t="s">
        <v>22</v>
      </c>
      <c r="C6" t="s">
        <v>21</v>
      </c>
      <c r="D6">
        <v>24</v>
      </c>
      <c r="E6" s="6">
        <v>696</v>
      </c>
    </row>
    <row r="7" spans="1:5" x14ac:dyDescent="0.25">
      <c r="A7" s="7">
        <v>46304</v>
      </c>
      <c r="B7" t="s">
        <v>26</v>
      </c>
      <c r="C7" t="s">
        <v>24</v>
      </c>
      <c r="D7">
        <v>18</v>
      </c>
      <c r="E7" s="6">
        <v>432</v>
      </c>
    </row>
    <row r="8" spans="1:5" x14ac:dyDescent="0.25">
      <c r="A8" s="7">
        <v>46307</v>
      </c>
      <c r="B8" t="s">
        <v>25</v>
      </c>
      <c r="C8" t="s">
        <v>21</v>
      </c>
      <c r="D8">
        <v>6</v>
      </c>
      <c r="E8" s="6">
        <v>174</v>
      </c>
    </row>
    <row r="9" spans="1:5" x14ac:dyDescent="0.25">
      <c r="A9" s="7">
        <v>46308</v>
      </c>
      <c r="B9" t="s">
        <v>22</v>
      </c>
      <c r="C9" t="s">
        <v>23</v>
      </c>
      <c r="D9">
        <v>45</v>
      </c>
      <c r="E9" s="6">
        <v>1215</v>
      </c>
    </row>
    <row r="10" spans="1:5" x14ac:dyDescent="0.25">
      <c r="A10" s="7">
        <v>46309</v>
      </c>
      <c r="B10" t="s">
        <v>26</v>
      </c>
      <c r="C10" t="s">
        <v>23</v>
      </c>
      <c r="D10">
        <v>20</v>
      </c>
      <c r="E10" s="6">
        <v>540</v>
      </c>
    </row>
    <row r="11" spans="1:5" x14ac:dyDescent="0.25">
      <c r="A11" s="7">
        <v>46310</v>
      </c>
      <c r="B11" t="s">
        <v>20</v>
      </c>
      <c r="C11" t="s">
        <v>21</v>
      </c>
      <c r="D11">
        <v>14</v>
      </c>
      <c r="E11" s="6">
        <v>406</v>
      </c>
    </row>
    <row r="12" spans="1:5" x14ac:dyDescent="0.25">
      <c r="A12" s="7">
        <v>46311</v>
      </c>
      <c r="B12" t="s">
        <v>25</v>
      </c>
      <c r="C12" t="s">
        <v>24</v>
      </c>
      <c r="D12">
        <v>10</v>
      </c>
      <c r="E12" s="6">
        <v>240</v>
      </c>
    </row>
    <row r="13" spans="1:5" x14ac:dyDescent="0.25">
      <c r="A13" s="7">
        <v>46314</v>
      </c>
      <c r="B13" t="s">
        <v>22</v>
      </c>
      <c r="C13" t="s">
        <v>21</v>
      </c>
      <c r="D13">
        <v>36</v>
      </c>
      <c r="E13" s="6">
        <v>1044</v>
      </c>
    </row>
    <row r="14" spans="1:5" x14ac:dyDescent="0.25">
      <c r="A14" t="s">
        <v>28</v>
      </c>
      <c r="D14">
        <f>SUBTOTAL(109,Zamowienia[Sztuki])</f>
        <v>238</v>
      </c>
      <c r="E14" s="6">
        <f>SUBTOTAL(109,Zamowienia[Kwota])</f>
        <v>6502</v>
      </c>
    </row>
    <row r="16" spans="1:5" ht="6" customHeight="1" x14ac:dyDescent="0.25"/>
    <row r="17" spans="1:4" x14ac:dyDescent="0.25">
      <c r="A17" s="9" t="s">
        <v>29</v>
      </c>
      <c r="B17" s="8" t="str">
        <f ca="1">_xlfn.FORMULATEXT(B18)</f>
        <v>=SUMA(Zamowienia[Kwota])</v>
      </c>
    </row>
    <row r="18" spans="1:4" x14ac:dyDescent="0.25">
      <c r="A18" s="9" t="s">
        <v>30</v>
      </c>
      <c r="B18" s="10">
        <f>SUM(Zamowienia[Kwota])</f>
        <v>6502</v>
      </c>
      <c r="D18" s="11" t="s">
        <v>31</v>
      </c>
    </row>
    <row r="19" spans="1:4" ht="6" customHeight="1" x14ac:dyDescent="0.25"/>
    <row r="20" spans="1:4" x14ac:dyDescent="0.25">
      <c r="A20" s="9" t="s">
        <v>29</v>
      </c>
      <c r="B20" s="8" t="str">
        <f ca="1">_xlfn.FORMULATEXT(B21)</f>
        <v>=SUMA.JEŻELI(Zamowienia[Klient];"Hotel Dworek";Zamowienia[Kwota])</v>
      </c>
    </row>
    <row r="21" spans="1:4" x14ac:dyDescent="0.25">
      <c r="A21" s="9" t="s">
        <v>30</v>
      </c>
      <c r="B21" s="10">
        <f>SUMIF(Zamowienia[Klient],"Hotel Dworek",Zamowienia[Kwota])</f>
        <v>3765</v>
      </c>
      <c r="D21" s="11" t="s">
        <v>32</v>
      </c>
    </row>
    <row r="22" spans="1:4" ht="6" customHeight="1" x14ac:dyDescent="0.25"/>
    <row r="23" spans="1:4" x14ac:dyDescent="0.25">
      <c r="A23" s="9" t="s">
        <v>29</v>
      </c>
      <c r="B23" s="8" t="str">
        <f ca="1">_xlfn.FORMULATEXT(B24)</f>
        <v>=SUMY.CZĘŚCIOWE(109;Zamowienia[Kwota])</v>
      </c>
    </row>
    <row r="24" spans="1:4" x14ac:dyDescent="0.25">
      <c r="A24" s="9" t="s">
        <v>30</v>
      </c>
      <c r="B24" s="10">
        <f>SUBTOTAL(109,Zamowienia[Kwota])</f>
        <v>6502</v>
      </c>
      <c r="D24" s="11" t="s">
        <v>33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F2D6B-5493-46C4-9C67-F31C667D15DC}">
  <dimension ref="A1:F13"/>
  <sheetViews>
    <sheetView zoomScaleNormal="100" workbookViewId="0"/>
  </sheetViews>
  <sheetFormatPr defaultRowHeight="15" x14ac:dyDescent="0.25"/>
  <cols>
    <col min="1" max="1" width="12.7109375" customWidth="1"/>
    <col min="2" max="2" width="22.7109375" customWidth="1"/>
    <col min="3" max="3" width="17.7109375" customWidth="1"/>
    <col min="4" max="4" width="9.7109375" customWidth="1"/>
    <col min="5" max="6" width="12.7109375" customWidth="1"/>
  </cols>
  <sheetData>
    <row r="1" spans="1:6" x14ac:dyDescent="0.25">
      <c r="A1" t="s">
        <v>15</v>
      </c>
      <c r="B1" t="s">
        <v>16</v>
      </c>
      <c r="C1" t="s">
        <v>17</v>
      </c>
      <c r="D1" t="s">
        <v>18</v>
      </c>
      <c r="E1" t="s">
        <v>19</v>
      </c>
      <c r="F1" t="s">
        <v>34</v>
      </c>
    </row>
    <row r="2" spans="1:6" x14ac:dyDescent="0.25">
      <c r="A2" s="7">
        <v>46300</v>
      </c>
      <c r="B2" t="s">
        <v>20</v>
      </c>
      <c r="C2" t="s">
        <v>21</v>
      </c>
      <c r="D2">
        <v>12</v>
      </c>
      <c r="E2" s="6">
        <v>348</v>
      </c>
      <c r="F2" s="12">
        <f>Rabaty[[#This Row],[Kwota]]*0.05</f>
        <v>17.400000000000002</v>
      </c>
    </row>
    <row r="3" spans="1:6" x14ac:dyDescent="0.25">
      <c r="A3" s="7">
        <v>46300</v>
      </c>
      <c r="B3" t="s">
        <v>22</v>
      </c>
      <c r="C3" t="s">
        <v>23</v>
      </c>
      <c r="D3">
        <v>30</v>
      </c>
      <c r="E3" s="6">
        <v>810</v>
      </c>
      <c r="F3" s="12">
        <f>Rabaty[[#This Row],[Kwota]]*0.05</f>
        <v>40.5</v>
      </c>
    </row>
    <row r="4" spans="1:6" x14ac:dyDescent="0.25">
      <c r="A4" s="7">
        <v>46301</v>
      </c>
      <c r="B4" t="s">
        <v>20</v>
      </c>
      <c r="C4" t="s">
        <v>24</v>
      </c>
      <c r="D4">
        <v>8</v>
      </c>
      <c r="E4" s="6">
        <v>192</v>
      </c>
      <c r="F4" s="12">
        <f>Rabaty[[#This Row],[Kwota]]*0.05</f>
        <v>9.6000000000000014</v>
      </c>
    </row>
    <row r="5" spans="1:6" x14ac:dyDescent="0.25">
      <c r="A5" s="7">
        <v>46302</v>
      </c>
      <c r="B5" t="s">
        <v>25</v>
      </c>
      <c r="C5" t="s">
        <v>23</v>
      </c>
      <c r="D5">
        <v>15</v>
      </c>
      <c r="E5" s="6">
        <v>405</v>
      </c>
      <c r="F5" s="12">
        <f>Rabaty[[#This Row],[Kwota]]*0.05</f>
        <v>20.25</v>
      </c>
    </row>
    <row r="6" spans="1:6" x14ac:dyDescent="0.25">
      <c r="A6" s="7">
        <v>46303</v>
      </c>
      <c r="B6" t="s">
        <v>22</v>
      </c>
      <c r="C6" t="s">
        <v>21</v>
      </c>
      <c r="D6">
        <v>24</v>
      </c>
      <c r="E6" s="6">
        <v>696</v>
      </c>
      <c r="F6" s="12">
        <f>Rabaty[[#This Row],[Kwota]]*0.05</f>
        <v>34.800000000000004</v>
      </c>
    </row>
    <row r="7" spans="1:6" x14ac:dyDescent="0.25">
      <c r="A7" s="7">
        <v>46304</v>
      </c>
      <c r="B7" t="s">
        <v>26</v>
      </c>
      <c r="C7" t="s">
        <v>24</v>
      </c>
      <c r="D7">
        <v>18</v>
      </c>
      <c r="E7" s="6">
        <v>432</v>
      </c>
      <c r="F7" s="12">
        <f>Rabaty[[#This Row],[Kwota]]*0.05</f>
        <v>21.6</v>
      </c>
    </row>
    <row r="8" spans="1:6" x14ac:dyDescent="0.25">
      <c r="A8" s="7">
        <v>46307</v>
      </c>
      <c r="B8" t="s">
        <v>25</v>
      </c>
      <c r="C8" t="s">
        <v>21</v>
      </c>
      <c r="D8">
        <v>6</v>
      </c>
      <c r="E8" s="6">
        <v>174</v>
      </c>
      <c r="F8" s="12">
        <f>Rabaty[[#This Row],[Kwota]]*0.05</f>
        <v>8.7000000000000011</v>
      </c>
    </row>
    <row r="9" spans="1:6" x14ac:dyDescent="0.25">
      <c r="A9" s="7">
        <v>46308</v>
      </c>
      <c r="B9" t="s">
        <v>22</v>
      </c>
      <c r="C9" t="s">
        <v>23</v>
      </c>
      <c r="D9">
        <v>45</v>
      </c>
      <c r="E9" s="6">
        <v>1215</v>
      </c>
      <c r="F9" s="12">
        <f>Rabaty[[#This Row],[Kwota]]*0.05</f>
        <v>60.75</v>
      </c>
    </row>
    <row r="10" spans="1:6" x14ac:dyDescent="0.25">
      <c r="A10" s="7">
        <v>46309</v>
      </c>
      <c r="B10" t="s">
        <v>26</v>
      </c>
      <c r="C10" t="s">
        <v>23</v>
      </c>
      <c r="D10">
        <v>20</v>
      </c>
      <c r="E10" s="6">
        <v>540</v>
      </c>
      <c r="F10" s="12">
        <f>Rabaty[[#This Row],[Kwota]]*0.05</f>
        <v>27</v>
      </c>
    </row>
    <row r="11" spans="1:6" x14ac:dyDescent="0.25">
      <c r="A11" s="7">
        <v>46310</v>
      </c>
      <c r="B11" t="s">
        <v>20</v>
      </c>
      <c r="C11" t="s">
        <v>21</v>
      </c>
      <c r="D11">
        <v>14</v>
      </c>
      <c r="E11" s="6">
        <v>406</v>
      </c>
      <c r="F11" s="12">
        <f>Rabaty[[#This Row],[Kwota]]*0.05</f>
        <v>20.3</v>
      </c>
    </row>
    <row r="12" spans="1:6" x14ac:dyDescent="0.25">
      <c r="A12" s="7">
        <v>46311</v>
      </c>
      <c r="B12" t="s">
        <v>25</v>
      </c>
      <c r="C12" t="s">
        <v>24</v>
      </c>
      <c r="D12">
        <v>10</v>
      </c>
      <c r="E12" s="6">
        <v>240</v>
      </c>
      <c r="F12" s="12">
        <f>Rabaty[[#This Row],[Kwota]]*0.05</f>
        <v>12</v>
      </c>
    </row>
    <row r="13" spans="1:6" x14ac:dyDescent="0.25">
      <c r="A13" s="7">
        <v>46314</v>
      </c>
      <c r="B13" t="s">
        <v>22</v>
      </c>
      <c r="C13" t="s">
        <v>21</v>
      </c>
      <c r="D13">
        <v>36</v>
      </c>
      <c r="E13" s="6">
        <v>1044</v>
      </c>
      <c r="F13" s="12">
        <f>Rabaty[[#This Row],[Kwota]]*0.05</f>
        <v>52.2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BCB27-88C2-4A98-9E98-2E183EA70FC1}">
  <dimension ref="A1:G13"/>
  <sheetViews>
    <sheetView zoomScaleNormal="100" workbookViewId="0"/>
  </sheetViews>
  <sheetFormatPr defaultRowHeight="15" x14ac:dyDescent="0.25"/>
  <cols>
    <col min="1" max="1" width="12.7109375" customWidth="1"/>
    <col min="2" max="2" width="22.7109375" customWidth="1"/>
    <col min="3" max="3" width="17.7109375" customWidth="1"/>
    <col min="4" max="4" width="9.7109375" customWidth="1"/>
    <col min="5" max="5" width="12.7109375" customWidth="1"/>
  </cols>
  <sheetData>
    <row r="1" spans="1:7" x14ac:dyDescent="0.25">
      <c r="A1" t="s">
        <v>15</v>
      </c>
      <c r="B1" t="s">
        <v>16</v>
      </c>
      <c r="C1" t="s">
        <v>17</v>
      </c>
      <c r="D1" t="s">
        <v>18</v>
      </c>
      <c r="E1" t="s">
        <v>19</v>
      </c>
    </row>
    <row r="2" spans="1:7" x14ac:dyDescent="0.25">
      <c r="A2" s="7">
        <v>46300</v>
      </c>
      <c r="B2" t="s">
        <v>20</v>
      </c>
      <c r="C2" t="s">
        <v>21</v>
      </c>
      <c r="D2">
        <v>12</v>
      </c>
      <c r="E2" s="6">
        <v>348</v>
      </c>
      <c r="G2" t="s">
        <v>35</v>
      </c>
    </row>
    <row r="3" spans="1:7" x14ac:dyDescent="0.25">
      <c r="A3" s="7">
        <v>46300</v>
      </c>
      <c r="B3" t="s">
        <v>22</v>
      </c>
      <c r="C3" t="s">
        <v>23</v>
      </c>
      <c r="D3">
        <v>30</v>
      </c>
      <c r="E3" s="6">
        <v>810</v>
      </c>
    </row>
    <row r="4" spans="1:7" x14ac:dyDescent="0.25">
      <c r="A4" s="7">
        <v>46301</v>
      </c>
      <c r="B4" t="s">
        <v>20</v>
      </c>
      <c r="C4" t="s">
        <v>24</v>
      </c>
      <c r="D4">
        <v>8</v>
      </c>
      <c r="E4" s="6">
        <v>192</v>
      </c>
    </row>
    <row r="5" spans="1:7" x14ac:dyDescent="0.25">
      <c r="A5" s="7">
        <v>46302</v>
      </c>
      <c r="B5" t="s">
        <v>25</v>
      </c>
      <c r="C5" t="s">
        <v>23</v>
      </c>
      <c r="D5">
        <v>15</v>
      </c>
      <c r="E5" s="6">
        <v>405</v>
      </c>
    </row>
    <row r="6" spans="1:7" x14ac:dyDescent="0.25">
      <c r="A6" s="7">
        <v>46303</v>
      </c>
      <c r="B6" t="s">
        <v>22</v>
      </c>
      <c r="C6" t="s">
        <v>21</v>
      </c>
      <c r="D6">
        <v>24</v>
      </c>
      <c r="E6" s="6">
        <v>696</v>
      </c>
    </row>
    <row r="7" spans="1:7" x14ac:dyDescent="0.25">
      <c r="A7" s="7">
        <v>46304</v>
      </c>
      <c r="B7" t="s">
        <v>26</v>
      </c>
      <c r="C7" t="s">
        <v>24</v>
      </c>
      <c r="D7">
        <v>18</v>
      </c>
      <c r="E7" s="6">
        <v>432</v>
      </c>
    </row>
    <row r="8" spans="1:7" x14ac:dyDescent="0.25">
      <c r="A8" s="7">
        <v>46307</v>
      </c>
      <c r="B8" t="s">
        <v>25</v>
      </c>
      <c r="C8" t="s">
        <v>21</v>
      </c>
      <c r="D8">
        <v>6</v>
      </c>
      <c r="E8" s="6">
        <v>174</v>
      </c>
    </row>
    <row r="9" spans="1:7" x14ac:dyDescent="0.25">
      <c r="A9" s="7">
        <v>46308</v>
      </c>
      <c r="B9" t="s">
        <v>22</v>
      </c>
      <c r="C9" t="s">
        <v>23</v>
      </c>
      <c r="D9">
        <v>45</v>
      </c>
      <c r="E9" s="6">
        <v>1215</v>
      </c>
    </row>
    <row r="10" spans="1:7" x14ac:dyDescent="0.25">
      <c r="A10" s="7">
        <v>46309</v>
      </c>
      <c r="B10" t="s">
        <v>26</v>
      </c>
      <c r="C10" t="s">
        <v>23</v>
      </c>
      <c r="D10">
        <v>20</v>
      </c>
      <c r="E10" s="6">
        <v>540</v>
      </c>
    </row>
    <row r="11" spans="1:7" x14ac:dyDescent="0.25">
      <c r="A11" s="7">
        <v>46310</v>
      </c>
      <c r="B11" t="s">
        <v>20</v>
      </c>
      <c r="C11" t="s">
        <v>21</v>
      </c>
      <c r="D11">
        <v>14</v>
      </c>
      <c r="E11" s="6">
        <v>406</v>
      </c>
    </row>
    <row r="12" spans="1:7" x14ac:dyDescent="0.25">
      <c r="A12" s="7">
        <v>46311</v>
      </c>
      <c r="B12" t="s">
        <v>25</v>
      </c>
      <c r="C12" t="s">
        <v>24</v>
      </c>
      <c r="D12">
        <v>10</v>
      </c>
      <c r="E12" s="6">
        <v>240</v>
      </c>
    </row>
    <row r="13" spans="1:7" x14ac:dyDescent="0.25">
      <c r="A13" s="7">
        <v>46314</v>
      </c>
      <c r="B13" t="s">
        <v>22</v>
      </c>
      <c r="C13" t="s">
        <v>21</v>
      </c>
      <c r="D13">
        <v>36</v>
      </c>
      <c r="E13" s="6">
        <v>1044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21540-D496-49C0-9511-42FE4AA41079}">
  <dimension ref="A1:G6"/>
  <sheetViews>
    <sheetView zoomScaleNormal="100" workbookViewId="0"/>
  </sheetViews>
  <sheetFormatPr defaultRowHeight="15" x14ac:dyDescent="0.25"/>
  <cols>
    <col min="1" max="1" width="12.7109375" customWidth="1"/>
    <col min="2" max="2" width="22.7109375" customWidth="1"/>
    <col min="3" max="3" width="17.7109375" customWidth="1"/>
    <col min="4" max="4" width="9.7109375" customWidth="1"/>
    <col min="5" max="5" width="12.7109375" customWidth="1"/>
  </cols>
  <sheetData>
    <row r="1" spans="1:7" x14ac:dyDescent="0.25">
      <c r="A1" s="2" t="s">
        <v>15</v>
      </c>
      <c r="B1" s="2" t="s">
        <v>16</v>
      </c>
      <c r="C1" s="2" t="s">
        <v>17</v>
      </c>
      <c r="D1" s="2" t="s">
        <v>18</v>
      </c>
      <c r="E1" s="2"/>
      <c r="G1" t="s">
        <v>37</v>
      </c>
    </row>
    <row r="2" spans="1:7" x14ac:dyDescent="0.25">
      <c r="A2" s="5">
        <v>46300</v>
      </c>
      <c r="B2" t="s">
        <v>20</v>
      </c>
      <c r="C2" t="s">
        <v>21</v>
      </c>
      <c r="D2">
        <v>12</v>
      </c>
      <c r="E2">
        <v>348</v>
      </c>
      <c r="G2" t="s">
        <v>38</v>
      </c>
    </row>
    <row r="3" spans="1:7" x14ac:dyDescent="0.25">
      <c r="A3" s="5">
        <v>46300</v>
      </c>
      <c r="B3" t="s">
        <v>22</v>
      </c>
      <c r="C3" t="s">
        <v>23</v>
      </c>
      <c r="D3">
        <v>30</v>
      </c>
      <c r="E3">
        <v>810</v>
      </c>
    </row>
    <row r="4" spans="1:7" x14ac:dyDescent="0.25">
      <c r="A4" s="5">
        <v>46301</v>
      </c>
      <c r="B4" t="s">
        <v>20</v>
      </c>
      <c r="C4" t="s">
        <v>24</v>
      </c>
      <c r="D4">
        <v>8</v>
      </c>
      <c r="E4">
        <v>192</v>
      </c>
    </row>
    <row r="6" spans="1:7" x14ac:dyDescent="0.25">
      <c r="A6" s="13" t="s">
        <v>36</v>
      </c>
      <c r="B6" s="13"/>
    </row>
  </sheetData>
  <mergeCells count="1"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Start</vt:lpstr>
      <vt:lpstr>Zakres</vt:lpstr>
      <vt:lpstr>Tabela</vt:lpstr>
      <vt:lpstr>Kolumna obliczana</vt:lpstr>
      <vt:lpstr>Nowe dane</vt:lpstr>
      <vt:lpstr>Co nie działa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Czujak</dc:creator>
  <cp:lastModifiedBy>Piotr Czujak</cp:lastModifiedBy>
  <dcterms:created xsi:type="dcterms:W3CDTF">2026-10-26T18:02:56Z</dcterms:created>
  <dcterms:modified xsi:type="dcterms:W3CDTF">2026-10-26T18:18:33Z</dcterms:modified>
</cp:coreProperties>
</file>